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225" activeTab="0"/>
  </bookViews>
  <sheets>
    <sheet name="riepilogo cons.vo 2018" sheetId="1" r:id="rId1"/>
    <sheet name="Foglio5" sheetId="2" r:id="rId2"/>
    <sheet name="Foglio6" sheetId="3" r:id="rId3"/>
    <sheet name="Foglio7" sheetId="4" r:id="rId4"/>
    <sheet name="Foglio8" sheetId="5" r:id="rId5"/>
    <sheet name="Foglio9" sheetId="6" r:id="rId6"/>
    <sheet name="Foglio10" sheetId="7" r:id="rId7"/>
    <sheet name="Foglio11" sheetId="8" r:id="rId8"/>
    <sheet name="Foglio12" sheetId="9" r:id="rId9"/>
    <sheet name="Foglio13" sheetId="10" r:id="rId10"/>
    <sheet name="Foglio14" sheetId="11" r:id="rId11"/>
    <sheet name="Foglio15" sheetId="12" r:id="rId12"/>
    <sheet name="Foglio16" sheetId="13" r:id="rId13"/>
  </sheets>
  <definedNames/>
  <calcPr fullCalcOnLoad="1"/>
</workbook>
</file>

<file path=xl/sharedStrings.xml><?xml version="1.0" encoding="utf-8"?>
<sst xmlns="http://schemas.openxmlformats.org/spreadsheetml/2006/main" count="32" uniqueCount="27">
  <si>
    <t>SERVIZIO</t>
  </si>
  <si>
    <t>S  P  E  S  E</t>
  </si>
  <si>
    <t>E  N  T  R  A  T  E</t>
  </si>
  <si>
    <t>PERSONALE</t>
  </si>
  <si>
    <t>AMMORTAMENTO</t>
  </si>
  <si>
    <t>ALTRE SPESE</t>
  </si>
  <si>
    <t>TOTALE</t>
  </si>
  <si>
    <t>Trasporto scolastico</t>
  </si>
  <si>
    <t>Servizi scolastici complementari</t>
  </si>
  <si>
    <t>SERVIZI NEL SETTORE SOCIALE</t>
  </si>
  <si>
    <t>TOTALE COMPLESSIVO</t>
  </si>
  <si>
    <t>PROVENTI DAL SERVIZIO</t>
  </si>
  <si>
    <t>ALTRE ENTRATE/CONTRIBUTI</t>
  </si>
  <si>
    <t>% COPERT.</t>
  </si>
  <si>
    <r>
      <t xml:space="preserve">Servizio Asilo Nido      </t>
    </r>
    <r>
      <rPr>
        <b/>
        <sz val="10"/>
        <rFont val="Trebuchet MS"/>
        <family val="2"/>
      </rPr>
      <t>(1)</t>
    </r>
  </si>
  <si>
    <t>1  - Le spese per gli asili nido sono escluse per il 50% dal calcolo della percentuale di copertura dei servizi pubblici a domanda ai sensi dell'art. 5 della Legge 23.12.1992, n. 498</t>
  </si>
  <si>
    <t xml:space="preserve">      Si precisa che per una corretta lettura, in tale prospetto riepilogativo tali spese sono state scritte per l'intero anche nel calcolo della determinazione della percentuale.</t>
  </si>
  <si>
    <t>SERVIZI ISTRUZIONE PUBBLICA (*)</t>
  </si>
  <si>
    <t>(2) Il servizio Refezione non è stato indicato, in quanto a partire dal mese di settembre 2007, è la Soc. Melamangio, che gestendo il servizio, provvede direttamente alla bollettazione.</t>
  </si>
  <si>
    <t>CONS.16</t>
  </si>
  <si>
    <t>41,47</t>
  </si>
  <si>
    <t>CONS.17</t>
  </si>
  <si>
    <t>PREV.17</t>
  </si>
  <si>
    <t>BILANCIO CONSUNTIVO 2018 - RIEPILOGO DEI SERVIZI A DOMANDA INDIVIDUALE E PERCENTUALE DI COPERTURA</t>
  </si>
  <si>
    <t>\</t>
  </si>
  <si>
    <t>CONS.18</t>
  </si>
  <si>
    <t>PREV.18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</si>
</sst>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0_ ;\-#,##0.00\ "/>
    <numFmt numFmtId="179" formatCode="0.0"/>
    <numFmt numFmtId="180" formatCode="_-* #,##0.0_-;\-* #,##0.0_-;_-* &quot;-&quot;_-;_-@_-"/>
    <numFmt numFmtId="181" formatCode="_-* #,##0.00_-;\-* #,##0.00_-;_-* &quot;-&quot;_-;_-@_-"/>
    <numFmt numFmtId="182" formatCode="_-* #,##0.000_-;\-* #,##0.000_-;_-* &quot;-&quot;??_-;_-@_-"/>
    <numFmt numFmtId="183" formatCode="_-* #,##0.0000_-;\-* #,##0.0000_-;_-* &quot;-&quot;??_-;_-@_-"/>
    <numFmt numFmtId="184" formatCode="0.0%"/>
    <numFmt numFmtId="185" formatCode="0.000000000"/>
    <numFmt numFmtId="186" formatCode="_-* #,##0.000_-;\-* #,##0.000_-;_-* &quot;-&quot;_-;_-@_-"/>
    <numFmt numFmtId="187" formatCode="#,##0_ ;\-#,##0\ "/>
    <numFmt numFmtId="188" formatCode="#,##0.0_ ;\-#,##0.0\ "/>
    <numFmt numFmtId="189" formatCode="_-* #,##0.0000_-;\-* #,##0.0000_-;_-* &quot;-&quot;_-;_-@_-"/>
  </numFmts>
  <fonts count="46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u val="single"/>
      <sz val="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9" fontId="6" fillId="0" borderId="0" xfId="46" applyFont="1" applyAlignment="1">
      <alignment/>
    </xf>
    <xf numFmtId="169" fontId="8" fillId="0" borderId="0" xfId="46" applyFont="1" applyAlignment="1">
      <alignment/>
    </xf>
    <xf numFmtId="169" fontId="9" fillId="0" borderId="0" xfId="46" applyFont="1" applyAlignment="1">
      <alignment/>
    </xf>
    <xf numFmtId="169" fontId="8" fillId="0" borderId="10" xfId="46" applyFont="1" applyBorder="1" applyAlignment="1">
      <alignment horizontal="center"/>
    </xf>
    <xf numFmtId="169" fontId="9" fillId="0" borderId="10" xfId="46" applyFont="1" applyBorder="1" applyAlignment="1">
      <alignment/>
    </xf>
    <xf numFmtId="169" fontId="8" fillId="0" borderId="0" xfId="46" applyFont="1" applyAlignment="1">
      <alignment horizontal="center"/>
    </xf>
    <xf numFmtId="169" fontId="10" fillId="0" borderId="10" xfId="46" applyFont="1" applyBorder="1" applyAlignment="1">
      <alignment/>
    </xf>
    <xf numFmtId="169" fontId="11" fillId="0" borderId="10" xfId="46" applyFont="1" applyBorder="1" applyAlignment="1">
      <alignment/>
    </xf>
    <xf numFmtId="169" fontId="10" fillId="0" borderId="0" xfId="46" applyFont="1" applyAlignment="1">
      <alignment/>
    </xf>
    <xf numFmtId="169" fontId="8" fillId="0" borderId="10" xfId="46" applyFont="1" applyBorder="1" applyAlignment="1">
      <alignment horizontal="right"/>
    </xf>
    <xf numFmtId="169" fontId="11" fillId="0" borderId="0" xfId="46" applyFont="1" applyAlignment="1">
      <alignment/>
    </xf>
    <xf numFmtId="169" fontId="11" fillId="0" borderId="10" xfId="46" applyFont="1" applyBorder="1" applyAlignment="1">
      <alignment wrapText="1"/>
    </xf>
    <xf numFmtId="169" fontId="9" fillId="0" borderId="10" xfId="46" applyFont="1" applyFill="1" applyBorder="1" applyAlignment="1">
      <alignment/>
    </xf>
    <xf numFmtId="169" fontId="10" fillId="0" borderId="10" xfId="46" applyFont="1" applyFill="1" applyBorder="1" applyAlignment="1">
      <alignment/>
    </xf>
    <xf numFmtId="169" fontId="8" fillId="0" borderId="10" xfId="46" applyFont="1" applyFill="1" applyBorder="1" applyAlignment="1">
      <alignment horizontal="center"/>
    </xf>
    <xf numFmtId="169" fontId="8" fillId="0" borderId="10" xfId="46" applyFont="1" applyFill="1" applyBorder="1" applyAlignment="1">
      <alignment horizontal="center" wrapText="1"/>
    </xf>
    <xf numFmtId="169" fontId="8" fillId="0" borderId="10" xfId="46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0" borderId="0" xfId="48" applyFont="1" applyBorder="1" applyAlignment="1">
      <alignment wrapText="1"/>
      <protection/>
    </xf>
    <xf numFmtId="169" fontId="9" fillId="0" borderId="0" xfId="46" applyFont="1" applyFill="1" applyAlignment="1">
      <alignment/>
    </xf>
    <xf numFmtId="169" fontId="8" fillId="0" borderId="0" xfId="46" applyFont="1" applyFill="1" applyAlignment="1">
      <alignment/>
    </xf>
    <xf numFmtId="0" fontId="9" fillId="0" borderId="0" xfId="48" applyFont="1" applyFill="1" applyBorder="1" applyAlignment="1">
      <alignment wrapText="1"/>
      <protection/>
    </xf>
    <xf numFmtId="169" fontId="9" fillId="0" borderId="0" xfId="46" applyFont="1" applyBorder="1" applyAlignment="1">
      <alignment/>
    </xf>
    <xf numFmtId="169" fontId="7" fillId="0" borderId="0" xfId="46" applyFont="1" applyBorder="1" applyAlignment="1">
      <alignment/>
    </xf>
    <xf numFmtId="169" fontId="9" fillId="0" borderId="12" xfId="46" applyFont="1" applyBorder="1" applyAlignment="1">
      <alignment/>
    </xf>
    <xf numFmtId="181" fontId="9" fillId="0" borderId="0" xfId="46" applyNumberFormat="1" applyFont="1" applyAlignment="1">
      <alignment/>
    </xf>
    <xf numFmtId="178" fontId="9" fillId="0" borderId="0" xfId="46" applyNumberFormat="1" applyFont="1" applyAlignment="1">
      <alignment/>
    </xf>
    <xf numFmtId="169" fontId="9" fillId="33" borderId="10" xfId="46" applyFont="1" applyFill="1" applyBorder="1" applyAlignment="1">
      <alignment/>
    </xf>
    <xf numFmtId="181" fontId="10" fillId="0" borderId="10" xfId="46" applyNumberFormat="1" applyFont="1" applyFill="1" applyBorder="1" applyAlignment="1">
      <alignment/>
    </xf>
    <xf numFmtId="181" fontId="9" fillId="0" borderId="10" xfId="46" applyNumberFormat="1" applyFont="1" applyFill="1" applyBorder="1" applyAlignment="1">
      <alignment/>
    </xf>
    <xf numFmtId="181" fontId="8" fillId="0" borderId="10" xfId="46" applyNumberFormat="1" applyFont="1" applyFill="1" applyBorder="1" applyAlignment="1">
      <alignment/>
    </xf>
    <xf numFmtId="49" fontId="10" fillId="0" borderId="10" xfId="46" applyNumberFormat="1" applyFont="1" applyFill="1" applyBorder="1" applyAlignment="1">
      <alignment horizontal="center"/>
    </xf>
    <xf numFmtId="189" fontId="9" fillId="0" borderId="0" xfId="46" applyNumberFormat="1" applyFont="1" applyAlignment="1">
      <alignment/>
    </xf>
    <xf numFmtId="169" fontId="8" fillId="34" borderId="13" xfId="46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169" fontId="8" fillId="33" borderId="15" xfId="46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169" fontId="9" fillId="0" borderId="15" xfId="46" applyFont="1" applyBorder="1" applyAlignment="1">
      <alignment wrapText="1"/>
    </xf>
    <xf numFmtId="0" fontId="9" fillId="0" borderId="11" xfId="48" applyFont="1" applyBorder="1" applyAlignment="1">
      <alignment wrapText="1"/>
      <protection/>
    </xf>
    <xf numFmtId="0" fontId="9" fillId="0" borderId="14" xfId="48" applyFont="1" applyBorder="1" applyAlignment="1">
      <alignment wrapText="1"/>
      <protection/>
    </xf>
    <xf numFmtId="169" fontId="8" fillId="0" borderId="0" xfId="46" applyFont="1" applyFill="1" applyBorder="1" applyAlignment="1">
      <alignment/>
    </xf>
    <xf numFmtId="169" fontId="8" fillId="0" borderId="0" xfId="46" applyFont="1" applyFill="1" applyBorder="1" applyAlignment="1">
      <alignment horizontal="center"/>
    </xf>
    <xf numFmtId="181" fontId="10" fillId="0" borderId="0" xfId="46" applyNumberFormat="1" applyFont="1" applyFill="1" applyBorder="1" applyAlignment="1">
      <alignment/>
    </xf>
    <xf numFmtId="181" fontId="9" fillId="0" borderId="0" xfId="46" applyNumberFormat="1" applyFont="1" applyFill="1" applyBorder="1" applyAlignment="1">
      <alignment/>
    </xf>
    <xf numFmtId="49" fontId="10" fillId="0" borderId="0" xfId="46" applyNumberFormat="1" applyFont="1" applyFill="1" applyBorder="1" applyAlignment="1">
      <alignment horizontal="center"/>
    </xf>
    <xf numFmtId="169" fontId="9" fillId="0" borderId="0" xfId="46" applyFont="1" applyFill="1" applyBorder="1" applyAlignment="1">
      <alignment/>
    </xf>
    <xf numFmtId="181" fontId="8" fillId="0" borderId="0" xfId="46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_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A3" sqref="A3:M27"/>
    </sheetView>
  </sheetViews>
  <sheetFormatPr defaultColWidth="9.33203125" defaultRowHeight="11.25"/>
  <cols>
    <col min="1" max="1" width="32.5" style="3" customWidth="1"/>
    <col min="2" max="2" width="15.83203125" style="3" customWidth="1"/>
    <col min="3" max="3" width="21.16015625" style="3" customWidth="1"/>
    <col min="4" max="4" width="15.66015625" style="3" customWidth="1"/>
    <col min="5" max="5" width="17.5" style="3" customWidth="1"/>
    <col min="6" max="6" width="18.33203125" style="3" customWidth="1"/>
    <col min="7" max="7" width="20.33203125" style="3" customWidth="1"/>
    <col min="8" max="8" width="15.16015625" style="3" customWidth="1"/>
    <col min="9" max="9" width="13.16015625" style="3" customWidth="1"/>
    <col min="10" max="10" width="11.83203125" style="3" bestFit="1" customWidth="1"/>
    <col min="11" max="11" width="10.66015625" style="3" customWidth="1"/>
    <col min="12" max="12" width="13.33203125" style="3" customWidth="1"/>
    <col min="13" max="13" width="12.83203125" style="3" customWidth="1"/>
    <col min="14" max="16384" width="9.33203125" style="3" customWidth="1"/>
  </cols>
  <sheetData>
    <row r="1" spans="2:11" ht="13.5">
      <c r="B1" s="23"/>
      <c r="K1" s="20"/>
    </row>
    <row r="2" spans="2:11" ht="13.5">
      <c r="B2" s="23"/>
      <c r="K2" s="20"/>
    </row>
    <row r="3" spans="1:11" s="2" customFormat="1" ht="21" customHeight="1">
      <c r="A3" s="1" t="s">
        <v>23</v>
      </c>
      <c r="B3" s="24"/>
      <c r="K3" s="21"/>
    </row>
    <row r="4" spans="2:11" ht="13.5">
      <c r="B4" s="23"/>
      <c r="K4" s="20"/>
    </row>
    <row r="5" spans="2:11" ht="13.5">
      <c r="B5" s="25"/>
      <c r="K5" s="20"/>
    </row>
    <row r="6" spans="1:13" ht="13.5">
      <c r="A6" s="4" t="s">
        <v>0</v>
      </c>
      <c r="B6" s="34" t="s">
        <v>1</v>
      </c>
      <c r="C6" s="35"/>
      <c r="D6" s="35"/>
      <c r="E6" s="36"/>
      <c r="F6" s="37" t="s">
        <v>2</v>
      </c>
      <c r="G6" s="38"/>
      <c r="H6" s="39"/>
      <c r="I6" s="18"/>
      <c r="J6" s="28"/>
      <c r="K6" s="18" t="s">
        <v>24</v>
      </c>
      <c r="L6" s="28"/>
      <c r="M6" s="18"/>
    </row>
    <row r="7" spans="1:13" s="6" customFormat="1" ht="48" customHeight="1">
      <c r="A7" s="4"/>
      <c r="B7" s="15" t="s">
        <v>3</v>
      </c>
      <c r="C7" s="15" t="s">
        <v>4</v>
      </c>
      <c r="D7" s="15" t="s">
        <v>5</v>
      </c>
      <c r="E7" s="15" t="s">
        <v>6</v>
      </c>
      <c r="F7" s="16" t="s">
        <v>11</v>
      </c>
      <c r="G7" s="16" t="s">
        <v>12</v>
      </c>
      <c r="H7" s="15" t="s">
        <v>6</v>
      </c>
      <c r="I7" s="17" t="s">
        <v>13</v>
      </c>
      <c r="J7" s="15" t="s">
        <v>13</v>
      </c>
      <c r="K7" s="17" t="s">
        <v>13</v>
      </c>
      <c r="L7" s="15" t="s">
        <v>13</v>
      </c>
      <c r="M7" s="17" t="s">
        <v>13</v>
      </c>
    </row>
    <row r="8" spans="1:13" ht="13.5">
      <c r="A8" s="5"/>
      <c r="B8" s="13"/>
      <c r="C8" s="13"/>
      <c r="D8" s="13"/>
      <c r="E8" s="13"/>
      <c r="F8" s="13"/>
      <c r="G8" s="13"/>
      <c r="H8" s="13"/>
      <c r="I8" s="15" t="s">
        <v>25</v>
      </c>
      <c r="J8" s="17" t="s">
        <v>26</v>
      </c>
      <c r="K8" s="15" t="s">
        <v>21</v>
      </c>
      <c r="L8" s="17" t="s">
        <v>22</v>
      </c>
      <c r="M8" s="15" t="s">
        <v>19</v>
      </c>
    </row>
    <row r="9" spans="1:13" ht="13.5">
      <c r="A9" s="7" t="s">
        <v>17</v>
      </c>
      <c r="B9" s="14">
        <f>SUM(B10:B11)</f>
        <v>87403</v>
      </c>
      <c r="C9" s="14">
        <f>SUM(C10:C11)</f>
        <v>0</v>
      </c>
      <c r="D9" s="14">
        <f>SUM(D10:D11)</f>
        <v>221635</v>
      </c>
      <c r="E9" s="14">
        <f>SUM(B9:D9)</f>
        <v>309038</v>
      </c>
      <c r="F9" s="14">
        <f>SUM(F10:F11)</f>
        <v>161407</v>
      </c>
      <c r="G9" s="14">
        <f>SUM(G10:G11)</f>
        <v>4650</v>
      </c>
      <c r="H9" s="14">
        <f>SUM(H10:H11)</f>
        <v>166057</v>
      </c>
      <c r="I9" s="29">
        <f>H9/E9*100</f>
        <v>53.73352144396482</v>
      </c>
      <c r="J9" s="30">
        <v>46.4</v>
      </c>
      <c r="K9" s="29">
        <v>48.68935926773455</v>
      </c>
      <c r="L9" s="30">
        <v>43.89</v>
      </c>
      <c r="M9" s="32" t="s">
        <v>20</v>
      </c>
    </row>
    <row r="10" spans="1:13" ht="15">
      <c r="A10" s="8" t="s">
        <v>7</v>
      </c>
      <c r="B10" s="13">
        <v>74323</v>
      </c>
      <c r="C10" s="13">
        <v>0</v>
      </c>
      <c r="D10" s="13">
        <v>67216</v>
      </c>
      <c r="E10" s="13">
        <f>SUM(B10:D10)</f>
        <v>141539</v>
      </c>
      <c r="F10" s="13">
        <v>35694</v>
      </c>
      <c r="G10" s="13">
        <v>4650</v>
      </c>
      <c r="H10" s="13">
        <f>SUM(F10:G10)</f>
        <v>40344</v>
      </c>
      <c r="I10" s="30">
        <f>H10/E10*100</f>
        <v>28.503804605091176</v>
      </c>
      <c r="J10" s="30">
        <v>21.81</v>
      </c>
      <c r="K10" s="30">
        <v>25.595552778712293</v>
      </c>
      <c r="L10" s="30">
        <v>22.11</v>
      </c>
      <c r="M10" s="30">
        <v>18.329098954183518</v>
      </c>
    </row>
    <row r="11" spans="1:13" ht="30">
      <c r="A11" s="12" t="s">
        <v>8</v>
      </c>
      <c r="B11" s="13">
        <v>13080</v>
      </c>
      <c r="C11" s="13">
        <v>0</v>
      </c>
      <c r="D11" s="13">
        <v>154419</v>
      </c>
      <c r="E11" s="13">
        <f>SUM(B11:D11)</f>
        <v>167499</v>
      </c>
      <c r="F11" s="13">
        <v>125713</v>
      </c>
      <c r="G11" s="13">
        <v>0</v>
      </c>
      <c r="H11" s="13">
        <f>SUM(F11:G11)</f>
        <v>125713</v>
      </c>
      <c r="I11" s="30">
        <f>H11/E11*100</f>
        <v>75.05298539095756</v>
      </c>
      <c r="J11" s="30">
        <v>73.83</v>
      </c>
      <c r="K11" s="30">
        <v>75.32909934272531</v>
      </c>
      <c r="L11" s="30">
        <v>68.8</v>
      </c>
      <c r="M11" s="30">
        <v>68.76921439720002</v>
      </c>
    </row>
    <row r="12" spans="1:13" ht="13.5">
      <c r="A12" s="5"/>
      <c r="B12" s="13"/>
      <c r="C12" s="14"/>
      <c r="D12" s="14"/>
      <c r="E12" s="14"/>
      <c r="F12" s="13"/>
      <c r="G12" s="13"/>
      <c r="H12" s="13"/>
      <c r="I12" s="13"/>
      <c r="J12" s="30"/>
      <c r="K12" s="13"/>
      <c r="L12" s="30"/>
      <c r="M12" s="13"/>
    </row>
    <row r="13" spans="1:13" s="9" customFormat="1" ht="13.5">
      <c r="A13" s="7" t="s">
        <v>9</v>
      </c>
      <c r="B13" s="14">
        <f>SUM(B14:B14)</f>
        <v>766849</v>
      </c>
      <c r="C13" s="14">
        <f>SUM(C14:C14)</f>
        <v>0</v>
      </c>
      <c r="D13" s="14">
        <f>SUM(D14:D14)</f>
        <v>515083</v>
      </c>
      <c r="E13" s="14">
        <f>SUM(B13:D13)</f>
        <v>1281932</v>
      </c>
      <c r="F13" s="14">
        <f>SUM(F14:F14)</f>
        <v>344099</v>
      </c>
      <c r="G13" s="14">
        <f>SUM(G14:G14)</f>
        <v>32489</v>
      </c>
      <c r="H13" s="14">
        <f>SUM(F13:G13)</f>
        <v>376588</v>
      </c>
      <c r="I13" s="29">
        <f>H13/E13*100</f>
        <v>29.37659719860336</v>
      </c>
      <c r="J13" s="29">
        <v>30.91</v>
      </c>
      <c r="K13" s="29">
        <v>33.83572659972778</v>
      </c>
      <c r="L13" s="29">
        <v>29.9</v>
      </c>
      <c r="M13" s="29">
        <v>35.76446469207998</v>
      </c>
    </row>
    <row r="14" spans="1:13" ht="15">
      <c r="A14" s="8" t="s">
        <v>14</v>
      </c>
      <c r="B14" s="13">
        <v>766849</v>
      </c>
      <c r="C14" s="13">
        <v>0</v>
      </c>
      <c r="D14" s="13">
        <v>515083</v>
      </c>
      <c r="E14" s="13">
        <f>SUM(B14:D14)</f>
        <v>1281932</v>
      </c>
      <c r="F14" s="13">
        <v>344099</v>
      </c>
      <c r="G14" s="13">
        <v>32489</v>
      </c>
      <c r="H14" s="13">
        <f>SUM(F14:G14)</f>
        <v>376588</v>
      </c>
      <c r="I14" s="30">
        <f>H14/(E14)*100</f>
        <v>29.37659719860336</v>
      </c>
      <c r="J14" s="30">
        <v>30.91</v>
      </c>
      <c r="K14" s="30">
        <v>33.83572659972778</v>
      </c>
      <c r="L14" s="30">
        <v>29.9</v>
      </c>
      <c r="M14" s="30">
        <v>35.76446469207998</v>
      </c>
    </row>
    <row r="15" spans="1:13" ht="15">
      <c r="A15" s="8"/>
      <c r="B15" s="13"/>
      <c r="C15" s="13"/>
      <c r="D15" s="13"/>
      <c r="E15" s="14"/>
      <c r="F15" s="13"/>
      <c r="G15" s="13"/>
      <c r="H15" s="13"/>
      <c r="I15" s="13"/>
      <c r="J15" s="13"/>
      <c r="K15" s="13"/>
      <c r="L15" s="13"/>
      <c r="M15" s="13"/>
    </row>
    <row r="16" spans="1:13" ht="13.5">
      <c r="A16" s="10" t="s">
        <v>10</v>
      </c>
      <c r="B16" s="17">
        <f>B9+B13</f>
        <v>854252</v>
      </c>
      <c r="C16" s="17">
        <f>C9+C13</f>
        <v>0</v>
      </c>
      <c r="D16" s="17">
        <f>D9+D13</f>
        <v>736718</v>
      </c>
      <c r="E16" s="17">
        <f>E14+E9</f>
        <v>1590970</v>
      </c>
      <c r="F16" s="17">
        <f>F9+F13</f>
        <v>505506</v>
      </c>
      <c r="G16" s="17">
        <f>G9+G13</f>
        <v>37139</v>
      </c>
      <c r="H16" s="17">
        <f>H9+H13</f>
        <v>542645</v>
      </c>
      <c r="I16" s="31">
        <f>H16/(E16-1281932/2)*100</f>
        <v>57.120285809322915</v>
      </c>
      <c r="J16" s="30">
        <v>56.42</v>
      </c>
      <c r="K16" s="31">
        <v>68.19885402351413</v>
      </c>
      <c r="L16" s="30">
        <v>54.31</v>
      </c>
      <c r="M16" s="31">
        <v>69.46410452654173</v>
      </c>
    </row>
    <row r="17" spans="1:13" ht="13.5">
      <c r="A17" s="5"/>
      <c r="B17" s="5"/>
      <c r="C17" s="5"/>
      <c r="D17" s="5"/>
      <c r="E17" s="5"/>
      <c r="F17" s="5"/>
      <c r="G17" s="5"/>
      <c r="H17" s="5"/>
      <c r="I17" s="13"/>
      <c r="J17" s="13"/>
      <c r="K17" s="13"/>
      <c r="L17" s="13"/>
      <c r="M17" s="5"/>
    </row>
    <row r="18" spans="1:13" ht="13.5">
      <c r="A18" s="5"/>
      <c r="B18" s="5"/>
      <c r="C18" s="5"/>
      <c r="D18" s="5"/>
      <c r="E18" s="5"/>
      <c r="F18" s="5"/>
      <c r="G18" s="5"/>
      <c r="H18" s="5"/>
      <c r="I18" s="13"/>
      <c r="J18" s="13"/>
      <c r="K18" s="5"/>
      <c r="L18" s="5"/>
      <c r="M18" s="5"/>
    </row>
    <row r="19" spans="1:13" ht="13.5">
      <c r="A19" s="5"/>
      <c r="B19" s="5"/>
      <c r="C19" s="5"/>
      <c r="D19" s="5"/>
      <c r="E19" s="5"/>
      <c r="F19" s="5"/>
      <c r="G19" s="5"/>
      <c r="H19" s="5"/>
      <c r="I19" s="13"/>
      <c r="J19" s="13"/>
      <c r="K19" s="5"/>
      <c r="L19" s="5"/>
      <c r="M19" s="5"/>
    </row>
    <row r="20" ht="13.5">
      <c r="K20" s="20"/>
    </row>
    <row r="21" ht="13.5">
      <c r="K21" s="20"/>
    </row>
    <row r="22" spans="1:12" ht="15">
      <c r="A22" s="11" t="s">
        <v>15</v>
      </c>
      <c r="B22" s="11"/>
      <c r="C22" s="11"/>
      <c r="K22" s="20"/>
      <c r="L22" s="33"/>
    </row>
    <row r="23" spans="1:11" ht="15">
      <c r="A23" s="11" t="s">
        <v>16</v>
      </c>
      <c r="B23" s="11"/>
      <c r="C23" s="11"/>
      <c r="K23" s="20"/>
    </row>
    <row r="24" ht="13.5">
      <c r="K24" s="20"/>
    </row>
    <row r="25" ht="13.5">
      <c r="K25" s="20"/>
    </row>
    <row r="26" spans="1:11" ht="31.5" customHeight="1">
      <c r="A26" s="40" t="s">
        <v>18</v>
      </c>
      <c r="B26" s="41"/>
      <c r="C26" s="41"/>
      <c r="D26" s="41"/>
      <c r="E26" s="41"/>
      <c r="F26" s="41"/>
      <c r="G26" s="41"/>
      <c r="H26" s="42"/>
      <c r="I26" s="19"/>
      <c r="J26" s="19"/>
      <c r="K26" s="22"/>
    </row>
    <row r="27" ht="13.5">
      <c r="K27" s="20"/>
    </row>
    <row r="28" spans="7:11" ht="13.5">
      <c r="G28" s="27"/>
      <c r="K28" s="20"/>
    </row>
    <row r="29" spans="9:13" ht="13.5">
      <c r="I29" s="50"/>
      <c r="J29" s="48"/>
      <c r="K29" s="50"/>
      <c r="L29" s="48"/>
      <c r="M29" s="48"/>
    </row>
    <row r="30" spans="6:13" ht="13.5">
      <c r="F30" s="26"/>
      <c r="G30" s="26"/>
      <c r="I30" s="43"/>
      <c r="J30" s="44"/>
      <c r="K30" s="43"/>
      <c r="L30" s="44"/>
      <c r="M30" s="43"/>
    </row>
    <row r="31" spans="9:13" ht="13.5">
      <c r="I31" s="44"/>
      <c r="J31" s="43"/>
      <c r="K31" s="44"/>
      <c r="L31" s="43"/>
      <c r="M31" s="43"/>
    </row>
    <row r="32" spans="9:13" ht="13.5">
      <c r="I32" s="45"/>
      <c r="J32" s="46"/>
      <c r="K32" s="47"/>
      <c r="L32" s="46"/>
      <c r="M32" s="46"/>
    </row>
    <row r="33" spans="9:13" ht="13.5">
      <c r="I33" s="46"/>
      <c r="J33" s="46"/>
      <c r="K33" s="46"/>
      <c r="L33" s="46"/>
      <c r="M33" s="46"/>
    </row>
    <row r="34" spans="9:13" ht="13.5">
      <c r="I34" s="46"/>
      <c r="J34" s="46"/>
      <c r="K34" s="46"/>
      <c r="L34" s="46"/>
      <c r="M34" s="46"/>
    </row>
    <row r="35" spans="9:13" ht="13.5">
      <c r="I35" s="48"/>
      <c r="J35" s="46"/>
      <c r="K35" s="48"/>
      <c r="L35" s="46"/>
      <c r="M35" s="48"/>
    </row>
    <row r="36" spans="9:13" ht="13.5">
      <c r="I36" s="45"/>
      <c r="J36" s="45"/>
      <c r="K36" s="45"/>
      <c r="L36" s="45"/>
      <c r="M36" s="45"/>
    </row>
    <row r="37" spans="9:13" ht="13.5">
      <c r="I37" s="46"/>
      <c r="J37" s="46"/>
      <c r="K37" s="46"/>
      <c r="L37" s="46"/>
      <c r="M37" s="46"/>
    </row>
    <row r="38" spans="9:13" ht="13.5">
      <c r="I38" s="48"/>
      <c r="J38" s="48"/>
      <c r="K38" s="48"/>
      <c r="L38" s="48"/>
      <c r="M38" s="48"/>
    </row>
    <row r="39" spans="9:13" ht="13.5">
      <c r="I39" s="49"/>
      <c r="J39" s="46"/>
      <c r="K39" s="49"/>
      <c r="L39" s="46"/>
      <c r="M39" s="46"/>
    </row>
    <row r="40" spans="9:13" ht="13.5">
      <c r="I40" s="48"/>
      <c r="J40" s="48"/>
      <c r="K40" s="23"/>
      <c r="L40" s="23"/>
      <c r="M40" s="23"/>
    </row>
    <row r="41" spans="9:13" ht="13.5">
      <c r="I41" s="23"/>
      <c r="J41" s="23"/>
      <c r="K41" s="23"/>
      <c r="L41" s="23"/>
      <c r="M41" s="23"/>
    </row>
    <row r="42" spans="9:13" ht="13.5">
      <c r="I42" s="23"/>
      <c r="J42" s="23"/>
      <c r="K42" s="23"/>
      <c r="L42" s="23"/>
      <c r="M42" s="23"/>
    </row>
  </sheetData>
  <sheetProtection/>
  <mergeCells count="3">
    <mergeCell ref="B6:E6"/>
    <mergeCell ref="F6:H6"/>
    <mergeCell ref="A26:H26"/>
  </mergeCells>
  <printOptions/>
  <pageMargins left="0.75" right="0.75" top="1" bottom="1" header="0.5" footer="0.5"/>
  <pageSetup fitToHeight="1" fitToWidth="1" horizontalDpi="600" verticalDpi="600" orientation="landscape" paperSize="9" scale="82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ZOLA PREDOSA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Ragioneria</dc:creator>
  <cp:keywords/>
  <dc:description/>
  <cp:lastModifiedBy>sarbizzani</cp:lastModifiedBy>
  <cp:lastPrinted>2019-03-14T12:19:06Z</cp:lastPrinted>
  <dcterms:created xsi:type="dcterms:W3CDTF">1998-11-05T15:08:52Z</dcterms:created>
  <dcterms:modified xsi:type="dcterms:W3CDTF">2019-03-14T12:20:03Z</dcterms:modified>
  <cp:category/>
  <cp:version/>
  <cp:contentType/>
  <cp:contentStatus/>
</cp:coreProperties>
</file>